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570" windowHeight="9450" activeTab="3"/>
  </bookViews>
  <sheets>
    <sheet name="2013 a 2012 " sheetId="1" r:id="rId1"/>
    <sheet name="2009 a 2008" sheetId="2" r:id="rId2"/>
    <sheet name="2007 a 2006" sheetId="3" r:id="rId3"/>
    <sheet name="2010 2011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<sst xmlns="http://schemas.openxmlformats.org/spreadsheetml/2006/main" count="166" uniqueCount="66">
  <si>
    <t>výkon</t>
  </si>
  <si>
    <t>umístění</t>
  </si>
  <si>
    <t>Součet</t>
  </si>
  <si>
    <t>Celkové</t>
  </si>
  <si>
    <t>pořadí</t>
  </si>
  <si>
    <t>místo:</t>
  </si>
  <si>
    <t>datum:</t>
  </si>
  <si>
    <t>(metry)</t>
  </si>
  <si>
    <t>(sekundy)</t>
  </si>
  <si>
    <t>1.</t>
  </si>
  <si>
    <t>2.</t>
  </si>
  <si>
    <t>3.</t>
  </si>
  <si>
    <t>Jméno</t>
  </si>
  <si>
    <t xml:space="preserve">Ročník </t>
  </si>
  <si>
    <t>Příjmení</t>
  </si>
  <si>
    <t>Překážky</t>
  </si>
  <si>
    <t>Hod míčkem</t>
  </si>
  <si>
    <t>Skok do dálky</t>
  </si>
  <si>
    <t xml:space="preserve">Zuzana </t>
  </si>
  <si>
    <t xml:space="preserve">Natálie </t>
  </si>
  <si>
    <t>Dundrová</t>
  </si>
  <si>
    <t>Veronika</t>
  </si>
  <si>
    <t>závody atletická školka 2017</t>
  </si>
  <si>
    <t>Čtyřboj - Hošťálkovice</t>
  </si>
  <si>
    <t>Jílková</t>
  </si>
  <si>
    <t xml:space="preserve">Eliška </t>
  </si>
  <si>
    <t xml:space="preserve">Lucie </t>
  </si>
  <si>
    <t>Kermesová</t>
  </si>
  <si>
    <t xml:space="preserve">Aneta </t>
  </si>
  <si>
    <t>Volná</t>
  </si>
  <si>
    <t xml:space="preserve">Anna </t>
  </si>
  <si>
    <t>Hrbáčová</t>
  </si>
  <si>
    <t>Komínková</t>
  </si>
  <si>
    <t>Emma</t>
  </si>
  <si>
    <t>Kron</t>
  </si>
  <si>
    <t xml:space="preserve">Přečková </t>
  </si>
  <si>
    <t>Hoštáková</t>
  </si>
  <si>
    <t>Amálie</t>
  </si>
  <si>
    <t>Šinková</t>
  </si>
  <si>
    <t>gabriela</t>
  </si>
  <si>
    <t>linhartová</t>
  </si>
  <si>
    <t>valerie</t>
  </si>
  <si>
    <t>kalusová</t>
  </si>
  <si>
    <t>Sofie</t>
  </si>
  <si>
    <t>Zádrapová</t>
  </si>
  <si>
    <t>Viktorie</t>
  </si>
  <si>
    <t>Javorská</t>
  </si>
  <si>
    <t>Vanda</t>
  </si>
  <si>
    <t>Vozníková</t>
  </si>
  <si>
    <t xml:space="preserve">Tereza </t>
  </si>
  <si>
    <t>Klečková</t>
  </si>
  <si>
    <t>Olivie</t>
  </si>
  <si>
    <t>Stašová</t>
  </si>
  <si>
    <t xml:space="preserve"> Helmová</t>
  </si>
  <si>
    <t>Michaela</t>
  </si>
  <si>
    <t>Nevrlá</t>
  </si>
  <si>
    <t>Soňa</t>
  </si>
  <si>
    <t>Veselská</t>
  </si>
  <si>
    <t>alice</t>
  </si>
  <si>
    <t>Beranová</t>
  </si>
  <si>
    <t>Buchtová</t>
  </si>
  <si>
    <t>Karen</t>
  </si>
  <si>
    <t>běh 150m</t>
  </si>
  <si>
    <t>simona</t>
  </si>
  <si>
    <t>Němcová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</si>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</sst>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medium"/>
      <top style="thin">
        <color indexed="9"/>
      </top>
      <bottom style="double"/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double"/>
      <bottom style="hair">
        <color indexed="22"/>
      </bottom>
    </border>
    <border>
      <left style="medium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1" fillId="32" borderId="28" xfId="0" applyFont="1" applyFill="1" applyBorder="1" applyAlignment="1" applyProtection="1">
      <alignment horizontal="center"/>
      <protection locked="0"/>
    </xf>
    <xf numFmtId="0" fontId="1" fillId="32" borderId="29" xfId="0" applyFont="1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/>
    </xf>
    <xf numFmtId="2" fontId="0" fillId="32" borderId="18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45" fillId="33" borderId="36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right"/>
    </xf>
    <xf numFmtId="0" fontId="27" fillId="32" borderId="36" xfId="0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6" fillId="34" borderId="30" xfId="0" applyFont="1" applyFill="1" applyBorder="1" applyAlignment="1" applyProtection="1">
      <alignment wrapText="1"/>
      <protection locked="0"/>
    </xf>
    <xf numFmtId="0" fontId="7" fillId="34" borderId="37" xfId="0" applyFont="1" applyFill="1" applyBorder="1" applyAlignment="1">
      <alignment wrapText="1"/>
    </xf>
    <xf numFmtId="0" fontId="7" fillId="34" borderId="38" xfId="0" applyFont="1" applyFill="1" applyBorder="1" applyAlignment="1">
      <alignment wrapText="1"/>
    </xf>
    <xf numFmtId="0" fontId="7" fillId="34" borderId="31" xfId="0" applyFont="1" applyFill="1" applyBorder="1" applyAlignment="1">
      <alignment wrapText="1"/>
    </xf>
    <xf numFmtId="0" fontId="7" fillId="34" borderId="0" xfId="0" applyFont="1" applyFill="1" applyAlignment="1">
      <alignment wrapText="1"/>
    </xf>
    <xf numFmtId="0" fontId="7" fillId="34" borderId="39" xfId="0" applyFont="1" applyFill="1" applyBorder="1" applyAlignment="1">
      <alignment wrapText="1"/>
    </xf>
    <xf numFmtId="0" fontId="7" fillId="34" borderId="40" xfId="0" applyFont="1" applyFill="1" applyBorder="1" applyAlignment="1">
      <alignment wrapText="1"/>
    </xf>
    <xf numFmtId="0" fontId="7" fillId="34" borderId="41" xfId="0" applyFont="1" applyFill="1" applyBorder="1" applyAlignment="1">
      <alignment wrapText="1"/>
    </xf>
    <xf numFmtId="0" fontId="7" fillId="34" borderId="42" xfId="0" applyFont="1" applyFill="1" applyBorder="1" applyAlignment="1">
      <alignment wrapText="1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32" borderId="44" xfId="0" applyFont="1" applyFill="1" applyBorder="1" applyAlignment="1" applyProtection="1">
      <alignment horizontal="center"/>
      <protection locked="0"/>
    </xf>
    <xf numFmtId="0" fontId="1" fillId="32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7" xfId="0" applyFont="1" applyBorder="1" applyAlignment="1">
      <alignment horizontal="center"/>
    </xf>
    <xf numFmtId="0" fontId="5" fillId="32" borderId="46" xfId="0" applyFont="1" applyFill="1" applyBorder="1" applyAlignment="1" applyProtection="1">
      <alignment horizontal="center"/>
      <protection locked="0"/>
    </xf>
    <xf numFmtId="0" fontId="5" fillId="32" borderId="47" xfId="0" applyFont="1" applyFill="1" applyBorder="1" applyAlignment="1">
      <alignment horizontal="center"/>
    </xf>
    <xf numFmtId="14" fontId="1" fillId="0" borderId="12" xfId="0" applyNumberFormat="1" applyFont="1" applyBorder="1" applyAlignment="1" applyProtection="1">
      <alignment horizontal="left"/>
      <protection locked="0"/>
    </xf>
    <xf numFmtId="14" fontId="1" fillId="0" borderId="4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28125" style="5" customWidth="1"/>
    <col min="2" max="2" width="17.00390625" style="5" customWidth="1"/>
    <col min="3" max="3" width="14.140625" style="5" customWidth="1"/>
    <col min="4" max="4" width="7.8515625" style="5" customWidth="1"/>
    <col min="5" max="5" width="10.00390625" style="5" customWidth="1"/>
    <col min="6" max="6" width="7.8515625" style="5" customWidth="1"/>
    <col min="7" max="7" width="10.00390625" style="5" customWidth="1"/>
    <col min="8" max="8" width="12.7109375" style="41" customWidth="1"/>
    <col min="9" max="9" width="14.7109375" style="41" customWidth="1"/>
    <col min="10" max="10" width="7.8515625" style="5" customWidth="1"/>
    <col min="11" max="11" width="10.00390625" style="5" customWidth="1"/>
    <col min="12" max="12" width="10.421875" style="5" customWidth="1"/>
    <col min="13" max="13" width="9.8515625" style="5" customWidth="1"/>
    <col min="14" max="14" width="3.57421875" style="5" customWidth="1"/>
    <col min="15" max="16384" width="9.140625" style="5" customWidth="1"/>
  </cols>
  <sheetData>
    <row r="1" spans="1:17" ht="23.25" customHeight="1">
      <c r="A1" s="1"/>
      <c r="B1" s="2" t="s">
        <v>13</v>
      </c>
      <c r="C1" s="3" t="s">
        <v>22</v>
      </c>
      <c r="D1" s="4"/>
      <c r="E1" s="4"/>
      <c r="F1" s="27"/>
      <c r="G1" s="27"/>
      <c r="H1" s="46"/>
      <c r="I1" s="47"/>
      <c r="J1" s="47"/>
      <c r="K1" s="47"/>
      <c r="L1" s="47"/>
      <c r="M1" s="48"/>
      <c r="N1" s="1"/>
      <c r="O1" s="1"/>
      <c r="P1" s="1"/>
      <c r="Q1" s="1"/>
    </row>
    <row r="2" spans="1:17" ht="18" customHeight="1">
      <c r="A2" s="1"/>
      <c r="B2" s="25" t="s">
        <v>5</v>
      </c>
      <c r="C2" s="26" t="s">
        <v>23</v>
      </c>
      <c r="D2" s="4"/>
      <c r="E2" s="4"/>
      <c r="F2" s="28"/>
      <c r="G2" s="28"/>
      <c r="H2" s="49"/>
      <c r="I2" s="50"/>
      <c r="J2" s="50"/>
      <c r="K2" s="50"/>
      <c r="L2" s="50"/>
      <c r="M2" s="51"/>
      <c r="N2" s="1"/>
      <c r="O2" s="1"/>
      <c r="P2" s="1"/>
      <c r="Q2" s="1"/>
    </row>
    <row r="3" spans="1:17" ht="18" customHeight="1">
      <c r="A3" s="1"/>
      <c r="B3" s="25" t="s">
        <v>6</v>
      </c>
      <c r="C3" s="66">
        <v>42972</v>
      </c>
      <c r="D3" s="67"/>
      <c r="E3" s="4"/>
      <c r="F3" s="28"/>
      <c r="G3" s="28"/>
      <c r="H3" s="52"/>
      <c r="I3" s="53"/>
      <c r="J3" s="53"/>
      <c r="K3" s="53"/>
      <c r="L3" s="53"/>
      <c r="M3" s="54"/>
      <c r="N3" s="1"/>
      <c r="O3" s="1"/>
      <c r="P3" s="1"/>
      <c r="Q3" s="1"/>
    </row>
    <row r="4" spans="1:17" ht="13.5" thickBot="1">
      <c r="A4" s="1"/>
      <c r="B4" s="4"/>
      <c r="C4" s="4"/>
      <c r="D4" s="4"/>
      <c r="E4" s="4"/>
      <c r="F4" s="4"/>
      <c r="G4" s="4"/>
      <c r="H4" s="35"/>
      <c r="I4" s="35"/>
      <c r="J4" s="4"/>
      <c r="K4" s="4"/>
      <c r="L4" s="4"/>
      <c r="M4" s="4"/>
      <c r="N4" s="1"/>
      <c r="O4" s="1"/>
      <c r="P4" s="1"/>
      <c r="Q4" s="1"/>
    </row>
    <row r="5" spans="1:19" ht="12.75">
      <c r="A5" s="6"/>
      <c r="B5" s="20" t="s">
        <v>12</v>
      </c>
      <c r="C5" s="21" t="s">
        <v>14</v>
      </c>
      <c r="D5" s="55" t="s">
        <v>62</v>
      </c>
      <c r="E5" s="56"/>
      <c r="F5" s="57" t="s">
        <v>15</v>
      </c>
      <c r="G5" s="58"/>
      <c r="H5" s="59" t="s">
        <v>16</v>
      </c>
      <c r="I5" s="60"/>
      <c r="J5" s="57" t="s">
        <v>17</v>
      </c>
      <c r="K5" s="58"/>
      <c r="L5" s="7" t="s">
        <v>2</v>
      </c>
      <c r="M5" s="8" t="s">
        <v>3</v>
      </c>
      <c r="N5" s="29"/>
      <c r="O5" s="1"/>
      <c r="P5" s="1"/>
      <c r="Q5" s="1"/>
      <c r="R5" s="1"/>
      <c r="S5" s="1"/>
    </row>
    <row r="6" spans="1:19" ht="12.75">
      <c r="A6" s="6"/>
      <c r="B6" s="17"/>
      <c r="C6" s="22"/>
      <c r="D6" s="61" t="s">
        <v>8</v>
      </c>
      <c r="E6" s="62"/>
      <c r="F6" s="61" t="s">
        <v>8</v>
      </c>
      <c r="G6" s="63"/>
      <c r="H6" s="64" t="s">
        <v>7</v>
      </c>
      <c r="I6" s="65"/>
      <c r="J6" s="61" t="s">
        <v>7</v>
      </c>
      <c r="K6" s="63"/>
      <c r="L6" s="18" t="s">
        <v>1</v>
      </c>
      <c r="M6" s="19" t="s">
        <v>4</v>
      </c>
      <c r="N6" s="29"/>
      <c r="O6" s="1"/>
      <c r="P6" s="1"/>
      <c r="Q6" s="1"/>
      <c r="R6" s="1"/>
      <c r="S6" s="1"/>
    </row>
    <row r="7" spans="1:19" ht="13.5" thickBot="1">
      <c r="A7" s="6"/>
      <c r="B7" s="32"/>
      <c r="C7" s="33"/>
      <c r="D7" s="23" t="s">
        <v>0</v>
      </c>
      <c r="E7" s="24" t="s">
        <v>1</v>
      </c>
      <c r="F7" s="23" t="s">
        <v>0</v>
      </c>
      <c r="G7" s="24" t="s">
        <v>1</v>
      </c>
      <c r="H7" s="36" t="s">
        <v>0</v>
      </c>
      <c r="I7" s="37" t="s">
        <v>1</v>
      </c>
      <c r="J7" s="23" t="s">
        <v>0</v>
      </c>
      <c r="K7" s="24" t="s">
        <v>1</v>
      </c>
      <c r="L7" s="9"/>
      <c r="M7" s="10"/>
      <c r="N7" s="29"/>
      <c r="O7" s="1"/>
      <c r="P7" s="1"/>
      <c r="Q7" s="1"/>
      <c r="R7" s="1"/>
      <c r="S7" s="1"/>
    </row>
    <row r="8" spans="1:19" ht="15.75" thickTop="1">
      <c r="A8" s="30" t="s">
        <v>10</v>
      </c>
      <c r="B8" s="43" t="s">
        <v>58</v>
      </c>
      <c r="C8" s="43" t="s">
        <v>59</v>
      </c>
      <c r="D8" s="12">
        <v>37.35</v>
      </c>
      <c r="E8" s="14">
        <f>IF(+D8,+RANK(D8,D$8:D$10,1),0)</f>
        <v>3</v>
      </c>
      <c r="F8" s="12">
        <v>27.84</v>
      </c>
      <c r="G8" s="14">
        <f>IF(+F8,+RANK(F8,F$8:F$10,1),0)</f>
        <v>2</v>
      </c>
      <c r="H8" s="39">
        <v>3</v>
      </c>
      <c r="I8" s="38">
        <f>IF(+H8,+RANK(H8,H$8:H$10,0),0)</f>
        <v>3</v>
      </c>
      <c r="J8" s="12">
        <v>1.23</v>
      </c>
      <c r="K8" s="14">
        <f>IF(+J8,+RANK(J8,J$8:J$10,0),0)</f>
        <v>3</v>
      </c>
      <c r="L8" s="15">
        <f>K8+I8+G8+E8</f>
        <v>11</v>
      </c>
      <c r="M8" s="16">
        <f>IF(+L8&lt;&gt;"nekompletní",+RANK(L8,L$8:L$10,1),0)</f>
        <v>3</v>
      </c>
      <c r="N8" s="29"/>
      <c r="O8" s="1"/>
      <c r="P8" s="1"/>
      <c r="Q8" s="1"/>
      <c r="R8" s="1"/>
      <c r="S8" s="1"/>
    </row>
    <row r="9" spans="1:19" ht="15">
      <c r="A9" s="30" t="s">
        <v>11</v>
      </c>
      <c r="B9" s="44" t="s">
        <v>25</v>
      </c>
      <c r="C9" s="44" t="s">
        <v>60</v>
      </c>
      <c r="D9" s="12">
        <v>33.17</v>
      </c>
      <c r="E9" s="14">
        <f>IF(+D9,+RANK(D9,D$8:D$10,1),0)</f>
        <v>1</v>
      </c>
      <c r="F9" s="12">
        <v>27.56</v>
      </c>
      <c r="G9" s="14">
        <f>IF(+F9,+RANK(F9,F$8:F$10,1),0)</f>
        <v>1</v>
      </c>
      <c r="H9" s="39">
        <v>7</v>
      </c>
      <c r="I9" s="38">
        <f>IF(+H9,+RANK(H9,H$8:H$10,0),0)</f>
        <v>1</v>
      </c>
      <c r="J9" s="12">
        <v>1.62</v>
      </c>
      <c r="K9" s="14">
        <f>IF(+J9,+RANK(J9,J$8:J$10,0),0)</f>
        <v>2</v>
      </c>
      <c r="L9" s="15">
        <f>K9+I9+G9+E9</f>
        <v>5</v>
      </c>
      <c r="M9" s="16">
        <f>IF(+L9&lt;&gt;"nekompletní",+RANK(L9,L$8:L$10,1),0)</f>
        <v>1</v>
      </c>
      <c r="N9" s="29"/>
      <c r="O9" s="1"/>
      <c r="P9" s="1"/>
      <c r="Q9" s="1"/>
      <c r="R9" s="34"/>
      <c r="S9" s="1"/>
    </row>
    <row r="10" spans="1:19" ht="15">
      <c r="A10" s="30">
        <v>4</v>
      </c>
      <c r="B10" s="44" t="s">
        <v>61</v>
      </c>
      <c r="C10" s="44" t="s">
        <v>34</v>
      </c>
      <c r="D10" s="12">
        <v>34.34</v>
      </c>
      <c r="E10" s="14">
        <f>IF(+D10,+RANK(D10,D$8:D$10,1),0)</f>
        <v>2</v>
      </c>
      <c r="F10" s="12">
        <v>31.5</v>
      </c>
      <c r="G10" s="14">
        <f>IF(+F10,+RANK(F10,F$8:F$10,1),0)</f>
        <v>3</v>
      </c>
      <c r="H10" s="39">
        <v>3.5</v>
      </c>
      <c r="I10" s="38">
        <f>IF(+H10,+RANK(H10,H$8:H$10,0),0)</f>
        <v>2</v>
      </c>
      <c r="J10" s="12">
        <v>1.66</v>
      </c>
      <c r="K10" s="14">
        <f>IF(+J10,+RANK(J10,J$8:J$10,0),0)</f>
        <v>1</v>
      </c>
      <c r="L10" s="15">
        <f>K10+I10+G10+E10</f>
        <v>8</v>
      </c>
      <c r="M10" s="16">
        <f>IF(+L10&lt;&gt;"nekompletní",+RANK(L10,L$8:L$10,1),0)</f>
        <v>2</v>
      </c>
      <c r="N10" s="29"/>
      <c r="O10" s="1"/>
      <c r="P10" s="1"/>
      <c r="Q10" s="1"/>
      <c r="R10" s="1"/>
      <c r="S10" s="1"/>
    </row>
    <row r="11" spans="1:17" ht="12.75">
      <c r="A11" s="1"/>
      <c r="B11" s="1"/>
      <c r="C11" s="1"/>
      <c r="D11" s="1"/>
      <c r="E11" s="1"/>
      <c r="F11" s="1"/>
      <c r="G11" s="1"/>
      <c r="H11" s="40"/>
      <c r="I11" s="40"/>
      <c r="J11" s="1"/>
      <c r="K11" s="1"/>
      <c r="L11" s="1"/>
      <c r="M11" s="1"/>
      <c r="N11" s="1"/>
      <c r="O11" s="1"/>
      <c r="P11" s="1"/>
      <c r="Q11" s="1"/>
    </row>
  </sheetData>
  <sheetProtection/>
  <mergeCells count="10">
    <mergeCell ref="H1:M3"/>
    <mergeCell ref="D5:E5"/>
    <mergeCell ref="F5:G5"/>
    <mergeCell ref="H5:I5"/>
    <mergeCell ref="J5:K5"/>
    <mergeCell ref="D6:E6"/>
    <mergeCell ref="F6:G6"/>
    <mergeCell ref="H6:I6"/>
    <mergeCell ref="J6:K6"/>
    <mergeCell ref="C3:D3"/>
  </mergeCells>
  <conditionalFormatting sqref="M8:M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2">
      <selection activeCell="P22" sqref="P22"/>
    </sheetView>
  </sheetViews>
  <sheetFormatPr defaultColWidth="9.140625" defaultRowHeight="12.75"/>
  <cols>
    <col min="1" max="1" width="3.28125" style="5" customWidth="1"/>
    <col min="2" max="2" width="17.00390625" style="5" customWidth="1"/>
    <col min="3" max="3" width="14.140625" style="5" customWidth="1"/>
    <col min="4" max="4" width="7.8515625" style="5" customWidth="1"/>
    <col min="5" max="5" width="10.00390625" style="5" customWidth="1"/>
    <col min="6" max="6" width="7.8515625" style="5" customWidth="1"/>
    <col min="7" max="7" width="10.00390625" style="5" customWidth="1"/>
    <col min="8" max="8" width="11.140625" style="41" customWidth="1"/>
    <col min="9" max="9" width="14.7109375" style="41" customWidth="1"/>
    <col min="10" max="10" width="7.8515625" style="5" customWidth="1"/>
    <col min="11" max="11" width="10.00390625" style="5" customWidth="1"/>
    <col min="12" max="12" width="10.421875" style="5" customWidth="1"/>
    <col min="13" max="13" width="9.8515625" style="5" customWidth="1"/>
    <col min="14" max="14" width="3.57421875" style="5" customWidth="1"/>
    <col min="15" max="16384" width="9.140625" style="5" customWidth="1"/>
  </cols>
  <sheetData>
    <row r="1" spans="1:17" ht="23.25" customHeight="1">
      <c r="A1" s="1"/>
      <c r="B1" s="2" t="s">
        <v>13</v>
      </c>
      <c r="C1" s="3" t="s">
        <v>22</v>
      </c>
      <c r="D1" s="4"/>
      <c r="E1" s="4"/>
      <c r="F1" s="27"/>
      <c r="G1" s="27"/>
      <c r="H1" s="46"/>
      <c r="I1" s="47"/>
      <c r="J1" s="47"/>
      <c r="K1" s="47"/>
      <c r="L1" s="47"/>
      <c r="M1" s="48"/>
      <c r="N1" s="1"/>
      <c r="O1" s="1"/>
      <c r="P1" s="1"/>
      <c r="Q1" s="1"/>
    </row>
    <row r="2" spans="1:17" ht="18" customHeight="1">
      <c r="A2" s="1"/>
      <c r="B2" s="25" t="s">
        <v>5</v>
      </c>
      <c r="C2" s="26" t="s">
        <v>23</v>
      </c>
      <c r="D2" s="4"/>
      <c r="E2" s="4"/>
      <c r="F2" s="28"/>
      <c r="G2" s="28"/>
      <c r="H2" s="49"/>
      <c r="I2" s="50"/>
      <c r="J2" s="50"/>
      <c r="K2" s="50"/>
      <c r="L2" s="50"/>
      <c r="M2" s="51"/>
      <c r="N2" s="1"/>
      <c r="O2" s="1"/>
      <c r="P2" s="1"/>
      <c r="Q2" s="1"/>
    </row>
    <row r="3" spans="1:17" ht="18" customHeight="1">
      <c r="A3" s="1"/>
      <c r="B3" s="25" t="s">
        <v>6</v>
      </c>
      <c r="C3" s="66">
        <v>42972</v>
      </c>
      <c r="D3" s="67"/>
      <c r="E3" s="4"/>
      <c r="F3" s="28"/>
      <c r="G3" s="28"/>
      <c r="H3" s="52"/>
      <c r="I3" s="53"/>
      <c r="J3" s="53"/>
      <c r="K3" s="53"/>
      <c r="L3" s="53"/>
      <c r="M3" s="54"/>
      <c r="N3" s="1"/>
      <c r="O3" s="1"/>
      <c r="P3" s="1"/>
      <c r="Q3" s="1"/>
    </row>
    <row r="4" spans="1:17" ht="13.5" thickBot="1">
      <c r="A4" s="1"/>
      <c r="B4" s="4"/>
      <c r="C4" s="4"/>
      <c r="D4" s="4"/>
      <c r="E4" s="4"/>
      <c r="F4" s="4"/>
      <c r="G4" s="4"/>
      <c r="H4" s="35"/>
      <c r="I4" s="35"/>
      <c r="J4" s="4"/>
      <c r="K4" s="4"/>
      <c r="L4" s="4"/>
      <c r="M4" s="4"/>
      <c r="N4" s="1"/>
      <c r="O4" s="1"/>
      <c r="P4" s="1"/>
      <c r="Q4" s="1"/>
    </row>
    <row r="5" spans="1:19" ht="12.75">
      <c r="A5" s="6"/>
      <c r="B5" s="20" t="s">
        <v>12</v>
      </c>
      <c r="C5" s="21" t="s">
        <v>14</v>
      </c>
      <c r="D5" s="55" t="s">
        <v>62</v>
      </c>
      <c r="E5" s="56"/>
      <c r="F5" s="57" t="s">
        <v>15</v>
      </c>
      <c r="G5" s="58"/>
      <c r="H5" s="59" t="s">
        <v>16</v>
      </c>
      <c r="I5" s="60"/>
      <c r="J5" s="57" t="s">
        <v>17</v>
      </c>
      <c r="K5" s="58"/>
      <c r="L5" s="7" t="s">
        <v>2</v>
      </c>
      <c r="M5" s="8" t="s">
        <v>3</v>
      </c>
      <c r="N5" s="29"/>
      <c r="O5" s="1"/>
      <c r="P5" s="1"/>
      <c r="Q5" s="1"/>
      <c r="R5" s="1"/>
      <c r="S5" s="1"/>
    </row>
    <row r="6" spans="1:19" ht="12.75">
      <c r="A6" s="6"/>
      <c r="B6" s="17"/>
      <c r="C6" s="22"/>
      <c r="D6" s="61" t="s">
        <v>8</v>
      </c>
      <c r="E6" s="62"/>
      <c r="F6" s="61" t="s">
        <v>8</v>
      </c>
      <c r="G6" s="63"/>
      <c r="H6" s="64" t="s">
        <v>7</v>
      </c>
      <c r="I6" s="65"/>
      <c r="J6" s="61" t="s">
        <v>7</v>
      </c>
      <c r="K6" s="63"/>
      <c r="L6" s="18" t="s">
        <v>1</v>
      </c>
      <c r="M6" s="19" t="s">
        <v>4</v>
      </c>
      <c r="N6" s="29"/>
      <c r="O6" s="1"/>
      <c r="P6" s="1"/>
      <c r="Q6" s="1"/>
      <c r="R6" s="1"/>
      <c r="S6" s="1"/>
    </row>
    <row r="7" spans="1:19" ht="13.5" thickBot="1">
      <c r="A7" s="6"/>
      <c r="B7" s="32"/>
      <c r="C7" s="33"/>
      <c r="D7" s="23" t="s">
        <v>0</v>
      </c>
      <c r="E7" s="24" t="s">
        <v>1</v>
      </c>
      <c r="F7" s="23" t="s">
        <v>0</v>
      </c>
      <c r="G7" s="24" t="s">
        <v>1</v>
      </c>
      <c r="H7" s="36" t="s">
        <v>0</v>
      </c>
      <c r="I7" s="37" t="s">
        <v>1</v>
      </c>
      <c r="J7" s="23" t="s">
        <v>0</v>
      </c>
      <c r="K7" s="24" t="s">
        <v>1</v>
      </c>
      <c r="L7" s="9"/>
      <c r="M7" s="10"/>
      <c r="N7" s="29"/>
      <c r="O7" s="1"/>
      <c r="P7" s="1"/>
      <c r="Q7" s="1"/>
      <c r="R7" s="1"/>
      <c r="S7" s="1"/>
    </row>
    <row r="8" spans="1:19" ht="15.75" thickTop="1">
      <c r="A8" s="30" t="s">
        <v>9</v>
      </c>
      <c r="B8" s="44" t="s">
        <v>30</v>
      </c>
      <c r="C8" s="44" t="s">
        <v>31</v>
      </c>
      <c r="D8" s="11">
        <v>22.28</v>
      </c>
      <c r="E8" s="13">
        <f aca="true" t="shared" si="0" ref="E8:E18">IF(+D8,+RANK(D8,D$8:D$18,1),0)</f>
        <v>2</v>
      </c>
      <c r="F8" s="11">
        <v>17.62</v>
      </c>
      <c r="G8" s="13">
        <f aca="true" t="shared" si="1" ref="G8:G18">IF(+F8,+RANK(F8,F$8:F$18,1),0)</f>
        <v>2</v>
      </c>
      <c r="H8" s="39">
        <v>10.5</v>
      </c>
      <c r="I8" s="38">
        <f aca="true" t="shared" si="2" ref="I8:I18">IF(+H8,+RANK(H8,H$8:H$18,0),0)</f>
        <v>5</v>
      </c>
      <c r="J8" s="12">
        <v>3</v>
      </c>
      <c r="K8" s="13">
        <f aca="true" t="shared" si="3" ref="K8:K18">IF(+J8,+RANK(J8,J$8:J$18,0),0)</f>
        <v>2</v>
      </c>
      <c r="L8" s="15">
        <f>K8+I8+G8+E8</f>
        <v>11</v>
      </c>
      <c r="M8" s="31">
        <f aca="true" t="shared" si="4" ref="M8:M18">IF(+L8&lt;&gt;"nekompletní",+RANK(L8,L$8:L$18,1),0)</f>
        <v>1</v>
      </c>
      <c r="N8" s="29"/>
      <c r="O8" s="1"/>
      <c r="P8" s="1"/>
      <c r="Q8" s="1"/>
      <c r="R8" s="1"/>
      <c r="S8" s="1"/>
    </row>
    <row r="9" spans="1:19" ht="14.25">
      <c r="A9" s="30" t="s">
        <v>11</v>
      </c>
      <c r="B9" s="45" t="s">
        <v>25</v>
      </c>
      <c r="C9" s="45" t="s">
        <v>32</v>
      </c>
      <c r="D9" s="12">
        <v>23.5</v>
      </c>
      <c r="E9" s="14">
        <f t="shared" si="0"/>
        <v>7</v>
      </c>
      <c r="F9" s="12">
        <v>18.23</v>
      </c>
      <c r="G9" s="14">
        <f t="shared" si="1"/>
        <v>6</v>
      </c>
      <c r="H9" s="39">
        <v>13</v>
      </c>
      <c r="I9" s="38">
        <f t="shared" si="2"/>
        <v>1</v>
      </c>
      <c r="J9" s="12">
        <v>2.89</v>
      </c>
      <c r="K9" s="14">
        <f t="shared" si="3"/>
        <v>4</v>
      </c>
      <c r="L9" s="15">
        <f>K9+I9+G9+E9</f>
        <v>18</v>
      </c>
      <c r="M9" s="16">
        <f t="shared" si="4"/>
        <v>3</v>
      </c>
      <c r="N9" s="29"/>
      <c r="O9" s="1"/>
      <c r="P9" s="1"/>
      <c r="Q9" s="1"/>
      <c r="R9" s="34"/>
      <c r="S9" s="1"/>
    </row>
    <row r="10" spans="1:19" ht="15">
      <c r="A10" s="30">
        <v>4</v>
      </c>
      <c r="B10" s="43" t="s">
        <v>37</v>
      </c>
      <c r="C10" s="43" t="s">
        <v>38</v>
      </c>
      <c r="D10" s="12">
        <v>23.6</v>
      </c>
      <c r="E10" s="14">
        <f t="shared" si="0"/>
        <v>8</v>
      </c>
      <c r="F10" s="12">
        <v>18.07</v>
      </c>
      <c r="G10" s="14">
        <f t="shared" si="1"/>
        <v>4</v>
      </c>
      <c r="H10" s="39">
        <v>9</v>
      </c>
      <c r="I10" s="38">
        <f t="shared" si="2"/>
        <v>8</v>
      </c>
      <c r="J10" s="12">
        <v>2.93</v>
      </c>
      <c r="K10" s="14">
        <f t="shared" si="3"/>
        <v>3</v>
      </c>
      <c r="L10" s="15">
        <f aca="true" t="shared" si="5" ref="L10:L18">K10+I10+G10+E10</f>
        <v>23</v>
      </c>
      <c r="M10" s="16">
        <f t="shared" si="4"/>
        <v>6</v>
      </c>
      <c r="N10" s="29"/>
      <c r="O10" s="1"/>
      <c r="P10" s="1"/>
      <c r="Q10" s="1"/>
      <c r="R10" s="1"/>
      <c r="S10" s="1"/>
    </row>
    <row r="11" spans="1:19" ht="15">
      <c r="A11" s="30">
        <v>5</v>
      </c>
      <c r="B11" s="43" t="s">
        <v>39</v>
      </c>
      <c r="C11" s="43" t="s">
        <v>40</v>
      </c>
      <c r="D11" s="12">
        <v>23.8</v>
      </c>
      <c r="E11" s="14">
        <f t="shared" si="0"/>
        <v>9</v>
      </c>
      <c r="F11" s="12">
        <v>17.88</v>
      </c>
      <c r="G11" s="14">
        <f t="shared" si="1"/>
        <v>3</v>
      </c>
      <c r="H11" s="39">
        <v>10.7</v>
      </c>
      <c r="I11" s="38">
        <f t="shared" si="2"/>
        <v>4</v>
      </c>
      <c r="J11" s="12">
        <v>2.71</v>
      </c>
      <c r="K11" s="14">
        <f t="shared" si="3"/>
        <v>6</v>
      </c>
      <c r="L11" s="15">
        <f t="shared" si="5"/>
        <v>22</v>
      </c>
      <c r="M11" s="16">
        <f t="shared" si="4"/>
        <v>4</v>
      </c>
      <c r="N11" s="29"/>
      <c r="O11" s="1"/>
      <c r="P11" s="1"/>
      <c r="Q11" s="1"/>
      <c r="R11" s="1"/>
      <c r="S11" s="1"/>
    </row>
    <row r="12" spans="1:19" ht="15">
      <c r="A12" s="30">
        <v>6</v>
      </c>
      <c r="B12" s="43" t="s">
        <v>41</v>
      </c>
      <c r="C12" s="43" t="s">
        <v>42</v>
      </c>
      <c r="D12" s="12">
        <v>24.5</v>
      </c>
      <c r="E12" s="14">
        <f t="shared" si="0"/>
        <v>10</v>
      </c>
      <c r="F12" s="12">
        <v>19.48</v>
      </c>
      <c r="G12" s="14">
        <f t="shared" si="1"/>
        <v>10</v>
      </c>
      <c r="H12" s="39">
        <v>8.7</v>
      </c>
      <c r="I12" s="38">
        <f t="shared" si="2"/>
        <v>9</v>
      </c>
      <c r="J12" s="12">
        <v>2.34</v>
      </c>
      <c r="K12" s="14">
        <f t="shared" si="3"/>
        <v>11</v>
      </c>
      <c r="L12" s="15">
        <f t="shared" si="5"/>
        <v>40</v>
      </c>
      <c r="M12" s="16">
        <f t="shared" si="4"/>
        <v>11</v>
      </c>
      <c r="N12" s="29"/>
      <c r="O12" s="1"/>
      <c r="P12" s="1"/>
      <c r="Q12" s="1"/>
      <c r="R12" s="1"/>
      <c r="S12" s="1"/>
    </row>
    <row r="13" spans="1:19" ht="15">
      <c r="A13" s="30">
        <v>7</v>
      </c>
      <c r="B13" s="44" t="s">
        <v>43</v>
      </c>
      <c r="C13" s="44" t="s">
        <v>44</v>
      </c>
      <c r="D13" s="12">
        <v>21.8</v>
      </c>
      <c r="E13" s="14">
        <f t="shared" si="0"/>
        <v>1</v>
      </c>
      <c r="F13" s="12">
        <v>17.47</v>
      </c>
      <c r="G13" s="14">
        <f t="shared" si="1"/>
        <v>1</v>
      </c>
      <c r="H13" s="39">
        <v>7.5</v>
      </c>
      <c r="I13" s="38">
        <f t="shared" si="2"/>
        <v>11</v>
      </c>
      <c r="J13" s="12">
        <v>3.1</v>
      </c>
      <c r="K13" s="14">
        <f t="shared" si="3"/>
        <v>1</v>
      </c>
      <c r="L13" s="15">
        <f t="shared" si="5"/>
        <v>14</v>
      </c>
      <c r="M13" s="16">
        <f t="shared" si="4"/>
        <v>2</v>
      </c>
      <c r="N13" s="29"/>
      <c r="O13" s="1"/>
      <c r="P13" s="1"/>
      <c r="Q13" s="1"/>
      <c r="R13" s="1"/>
      <c r="S13" s="1"/>
    </row>
    <row r="14" spans="1:19" ht="15">
      <c r="A14" s="30">
        <v>8</v>
      </c>
      <c r="B14" s="43" t="s">
        <v>45</v>
      </c>
      <c r="C14" s="43" t="s">
        <v>46</v>
      </c>
      <c r="D14" s="12">
        <v>23.03</v>
      </c>
      <c r="E14" s="14">
        <f t="shared" si="0"/>
        <v>4</v>
      </c>
      <c r="F14" s="12">
        <v>18.21</v>
      </c>
      <c r="G14" s="14">
        <f t="shared" si="1"/>
        <v>5</v>
      </c>
      <c r="H14" s="39">
        <v>9.7</v>
      </c>
      <c r="I14" s="38">
        <f t="shared" si="2"/>
        <v>6</v>
      </c>
      <c r="J14" s="12">
        <v>2.57</v>
      </c>
      <c r="K14" s="14">
        <f t="shared" si="3"/>
        <v>8</v>
      </c>
      <c r="L14" s="15">
        <f t="shared" si="5"/>
        <v>23</v>
      </c>
      <c r="M14" s="16">
        <f t="shared" si="4"/>
        <v>6</v>
      </c>
      <c r="N14" s="29"/>
      <c r="O14" s="1"/>
      <c r="P14" s="1"/>
      <c r="Q14" s="1"/>
      <c r="R14" s="1"/>
      <c r="S14" s="1"/>
    </row>
    <row r="15" spans="1:19" ht="15">
      <c r="A15" s="30">
        <v>10</v>
      </c>
      <c r="B15" s="44" t="s">
        <v>26</v>
      </c>
      <c r="C15" s="44" t="s">
        <v>27</v>
      </c>
      <c r="D15" s="12">
        <v>23.32</v>
      </c>
      <c r="E15" s="14">
        <f t="shared" si="0"/>
        <v>6</v>
      </c>
      <c r="F15" s="12">
        <v>18.98</v>
      </c>
      <c r="G15" s="14">
        <f t="shared" si="1"/>
        <v>9</v>
      </c>
      <c r="H15" s="39">
        <v>9.5</v>
      </c>
      <c r="I15" s="38">
        <f t="shared" si="2"/>
        <v>7</v>
      </c>
      <c r="J15" s="12">
        <v>2.7</v>
      </c>
      <c r="K15" s="14">
        <f t="shared" si="3"/>
        <v>7</v>
      </c>
      <c r="L15" s="15">
        <f t="shared" si="5"/>
        <v>29</v>
      </c>
      <c r="M15" s="16">
        <f t="shared" si="4"/>
        <v>9</v>
      </c>
      <c r="N15" s="29"/>
      <c r="O15" s="1"/>
      <c r="P15" s="1"/>
      <c r="Q15" s="1"/>
      <c r="R15" s="1"/>
      <c r="S15" s="1"/>
    </row>
    <row r="16" spans="1:19" ht="15">
      <c r="A16" s="30">
        <v>11</v>
      </c>
      <c r="B16" s="43" t="s">
        <v>19</v>
      </c>
      <c r="C16" s="44" t="s">
        <v>20</v>
      </c>
      <c r="D16" s="12">
        <v>24.7</v>
      </c>
      <c r="E16" s="14">
        <f t="shared" si="0"/>
        <v>11</v>
      </c>
      <c r="F16" s="12">
        <v>18.87</v>
      </c>
      <c r="G16" s="14">
        <f t="shared" si="1"/>
        <v>7</v>
      </c>
      <c r="H16" s="39">
        <v>8.4</v>
      </c>
      <c r="I16" s="38">
        <f t="shared" si="2"/>
        <v>10</v>
      </c>
      <c r="J16" s="12">
        <v>2.43</v>
      </c>
      <c r="K16" s="14">
        <f t="shared" si="3"/>
        <v>10</v>
      </c>
      <c r="L16" s="15">
        <f t="shared" si="5"/>
        <v>38</v>
      </c>
      <c r="M16" s="16">
        <f t="shared" si="4"/>
        <v>10</v>
      </c>
      <c r="N16" s="29"/>
      <c r="O16" s="1"/>
      <c r="P16" s="1"/>
      <c r="Q16" s="1"/>
      <c r="R16" s="1"/>
      <c r="S16" s="1"/>
    </row>
    <row r="17" spans="1:19" ht="15">
      <c r="A17" s="30">
        <v>12</v>
      </c>
      <c r="B17" s="43" t="s">
        <v>28</v>
      </c>
      <c r="C17" s="43" t="s">
        <v>29</v>
      </c>
      <c r="D17" s="12">
        <v>22.5</v>
      </c>
      <c r="E17" s="14">
        <f t="shared" si="0"/>
        <v>3</v>
      </c>
      <c r="F17" s="12">
        <v>18.89</v>
      </c>
      <c r="G17" s="14">
        <f t="shared" si="1"/>
        <v>8</v>
      </c>
      <c r="H17" s="39">
        <v>11</v>
      </c>
      <c r="I17" s="38">
        <f t="shared" si="2"/>
        <v>2</v>
      </c>
      <c r="J17" s="12">
        <v>2.56</v>
      </c>
      <c r="K17" s="14">
        <f t="shared" si="3"/>
        <v>9</v>
      </c>
      <c r="L17" s="15">
        <f t="shared" si="5"/>
        <v>22</v>
      </c>
      <c r="M17" s="16">
        <f t="shared" si="4"/>
        <v>4</v>
      </c>
      <c r="N17" s="29"/>
      <c r="O17" s="1"/>
      <c r="P17" s="1"/>
      <c r="Q17" s="1"/>
      <c r="R17" s="1"/>
      <c r="S17" s="1"/>
    </row>
    <row r="18" spans="1:19" ht="15">
      <c r="A18" s="30">
        <v>13</v>
      </c>
      <c r="B18" s="43" t="s">
        <v>47</v>
      </c>
      <c r="C18" s="43" t="s">
        <v>48</v>
      </c>
      <c r="D18" s="12">
        <v>23.25</v>
      </c>
      <c r="E18" s="14">
        <f t="shared" si="0"/>
        <v>5</v>
      </c>
      <c r="F18" s="12">
        <v>19.6</v>
      </c>
      <c r="G18" s="14">
        <f t="shared" si="1"/>
        <v>11</v>
      </c>
      <c r="H18" s="39">
        <v>10.8</v>
      </c>
      <c r="I18" s="38">
        <f t="shared" si="2"/>
        <v>3</v>
      </c>
      <c r="J18" s="12">
        <v>2.72</v>
      </c>
      <c r="K18" s="14">
        <f t="shared" si="3"/>
        <v>5</v>
      </c>
      <c r="L18" s="15">
        <f t="shared" si="5"/>
        <v>24</v>
      </c>
      <c r="M18" s="16">
        <f t="shared" si="4"/>
        <v>8</v>
      </c>
      <c r="N18" s="29"/>
      <c r="O18" s="1"/>
      <c r="P18" s="1"/>
      <c r="Q18" s="1"/>
      <c r="R18" s="1"/>
      <c r="S18" s="1"/>
    </row>
  </sheetData>
  <sheetProtection/>
  <mergeCells count="10">
    <mergeCell ref="J6:K6"/>
    <mergeCell ref="C3:D3"/>
    <mergeCell ref="H1:M3"/>
    <mergeCell ref="D5:E5"/>
    <mergeCell ref="F5:G5"/>
    <mergeCell ref="H5:I5"/>
    <mergeCell ref="J5:K5"/>
    <mergeCell ref="D6:E6"/>
    <mergeCell ref="F6:G6"/>
    <mergeCell ref="H6:I6"/>
  </mergeCells>
  <conditionalFormatting sqref="M8:M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28125" style="5" customWidth="1"/>
    <col min="2" max="2" width="17.00390625" style="5" customWidth="1"/>
    <col min="3" max="3" width="14.140625" style="5" customWidth="1"/>
    <col min="4" max="4" width="7.8515625" style="5" customWidth="1"/>
    <col min="5" max="5" width="10.00390625" style="5" customWidth="1"/>
    <col min="6" max="6" width="7.8515625" style="5" customWidth="1"/>
    <col min="7" max="7" width="10.00390625" style="5" customWidth="1"/>
    <col min="8" max="8" width="12.7109375" style="41" customWidth="1"/>
    <col min="9" max="9" width="14.7109375" style="41" customWidth="1"/>
    <col min="10" max="10" width="7.8515625" style="5" customWidth="1"/>
    <col min="11" max="11" width="10.00390625" style="5" customWidth="1"/>
    <col min="12" max="12" width="10.421875" style="5" customWidth="1"/>
    <col min="13" max="13" width="9.8515625" style="5" customWidth="1"/>
    <col min="14" max="14" width="3.57421875" style="5" customWidth="1"/>
    <col min="15" max="16384" width="9.140625" style="5" customWidth="1"/>
  </cols>
  <sheetData>
    <row r="1" spans="1:17" ht="23.25" customHeight="1">
      <c r="A1" s="1"/>
      <c r="B1" s="2" t="s">
        <v>13</v>
      </c>
      <c r="C1" s="3" t="s">
        <v>22</v>
      </c>
      <c r="D1" s="4"/>
      <c r="E1" s="4"/>
      <c r="F1" s="27"/>
      <c r="G1" s="27"/>
      <c r="H1" s="46"/>
      <c r="I1" s="47"/>
      <c r="J1" s="47"/>
      <c r="K1" s="47"/>
      <c r="L1" s="47"/>
      <c r="M1" s="48"/>
      <c r="N1" s="1"/>
      <c r="O1" s="1"/>
      <c r="P1" s="1"/>
      <c r="Q1" s="1"/>
    </row>
    <row r="2" spans="1:17" ht="18" customHeight="1">
      <c r="A2" s="1"/>
      <c r="B2" s="25" t="s">
        <v>5</v>
      </c>
      <c r="C2" s="26" t="s">
        <v>23</v>
      </c>
      <c r="D2" s="4"/>
      <c r="E2" s="4"/>
      <c r="F2" s="28"/>
      <c r="G2" s="28"/>
      <c r="H2" s="49"/>
      <c r="I2" s="50"/>
      <c r="J2" s="50"/>
      <c r="K2" s="50"/>
      <c r="L2" s="50"/>
      <c r="M2" s="51"/>
      <c r="N2" s="1"/>
      <c r="O2" s="1"/>
      <c r="P2" s="1"/>
      <c r="Q2" s="1"/>
    </row>
    <row r="3" spans="1:17" ht="18" customHeight="1">
      <c r="A3" s="1"/>
      <c r="B3" s="25" t="s">
        <v>6</v>
      </c>
      <c r="C3" s="66">
        <v>42972</v>
      </c>
      <c r="D3" s="67"/>
      <c r="E3" s="4"/>
      <c r="F3" s="28"/>
      <c r="G3" s="28"/>
      <c r="H3" s="52"/>
      <c r="I3" s="53"/>
      <c r="J3" s="53"/>
      <c r="K3" s="53"/>
      <c r="L3" s="53"/>
      <c r="M3" s="54"/>
      <c r="N3" s="1"/>
      <c r="O3" s="1"/>
      <c r="P3" s="1"/>
      <c r="Q3" s="1"/>
    </row>
    <row r="4" spans="1:17" ht="13.5" thickBot="1">
      <c r="A4" s="1"/>
      <c r="B4" s="4"/>
      <c r="C4" s="4"/>
      <c r="D4" s="4"/>
      <c r="E4" s="4"/>
      <c r="F4" s="4"/>
      <c r="G4" s="4"/>
      <c r="H4" s="35"/>
      <c r="I4" s="35"/>
      <c r="J4" s="4"/>
      <c r="K4" s="4"/>
      <c r="L4" s="4"/>
      <c r="M4" s="4"/>
      <c r="N4" s="1"/>
      <c r="O4" s="1"/>
      <c r="P4" s="1"/>
      <c r="Q4" s="1"/>
    </row>
    <row r="5" spans="1:19" ht="12.75">
      <c r="A5" s="6"/>
      <c r="B5" s="20" t="s">
        <v>12</v>
      </c>
      <c r="C5" s="21" t="s">
        <v>14</v>
      </c>
      <c r="D5" s="55" t="s">
        <v>62</v>
      </c>
      <c r="E5" s="56"/>
      <c r="F5" s="57" t="s">
        <v>15</v>
      </c>
      <c r="G5" s="58"/>
      <c r="H5" s="59" t="s">
        <v>16</v>
      </c>
      <c r="I5" s="60"/>
      <c r="J5" s="57" t="s">
        <v>17</v>
      </c>
      <c r="K5" s="58"/>
      <c r="L5" s="7" t="s">
        <v>2</v>
      </c>
      <c r="M5" s="8" t="s">
        <v>3</v>
      </c>
      <c r="N5" s="29"/>
      <c r="O5" s="1"/>
      <c r="P5" s="1"/>
      <c r="Q5" s="1"/>
      <c r="R5" s="1"/>
      <c r="S5" s="1"/>
    </row>
    <row r="6" spans="1:19" ht="12.75">
      <c r="A6" s="6"/>
      <c r="B6" s="17"/>
      <c r="C6" s="22"/>
      <c r="D6" s="61" t="s">
        <v>8</v>
      </c>
      <c r="E6" s="62"/>
      <c r="F6" s="61" t="s">
        <v>8</v>
      </c>
      <c r="G6" s="63"/>
      <c r="H6" s="64" t="s">
        <v>7</v>
      </c>
      <c r="I6" s="65"/>
      <c r="J6" s="61" t="s">
        <v>7</v>
      </c>
      <c r="K6" s="63"/>
      <c r="L6" s="18" t="s">
        <v>1</v>
      </c>
      <c r="M6" s="19" t="s">
        <v>4</v>
      </c>
      <c r="N6" s="29"/>
      <c r="O6" s="1"/>
      <c r="P6" s="1"/>
      <c r="Q6" s="1"/>
      <c r="R6" s="1"/>
      <c r="S6" s="1"/>
    </row>
    <row r="7" spans="1:19" ht="13.5" thickBot="1">
      <c r="A7" s="6"/>
      <c r="B7" s="32"/>
      <c r="C7" s="33"/>
      <c r="D7" s="23" t="s">
        <v>0</v>
      </c>
      <c r="E7" s="24" t="s">
        <v>1</v>
      </c>
      <c r="F7" s="23" t="s">
        <v>0</v>
      </c>
      <c r="G7" s="24" t="s">
        <v>1</v>
      </c>
      <c r="H7" s="36" t="s">
        <v>0</v>
      </c>
      <c r="I7" s="37" t="s">
        <v>1</v>
      </c>
      <c r="J7" s="23" t="s">
        <v>0</v>
      </c>
      <c r="K7" s="24" t="s">
        <v>1</v>
      </c>
      <c r="L7" s="9"/>
      <c r="M7" s="10"/>
      <c r="N7" s="29"/>
      <c r="O7" s="1"/>
      <c r="P7" s="1"/>
      <c r="Q7" s="1"/>
      <c r="R7" s="1"/>
      <c r="S7" s="1"/>
    </row>
    <row r="8" spans="1:19" ht="15.75" thickTop="1">
      <c r="A8" s="30" t="s">
        <v>9</v>
      </c>
      <c r="B8" s="44" t="s">
        <v>19</v>
      </c>
      <c r="C8" s="44" t="s">
        <v>36</v>
      </c>
      <c r="D8" s="11">
        <v>24.12</v>
      </c>
      <c r="E8" s="13">
        <f>IF(+D8,+RANK(D8,D$8:D$10,1),0)</f>
        <v>3</v>
      </c>
      <c r="F8" s="11">
        <v>17.82</v>
      </c>
      <c r="G8" s="13">
        <f>IF(+F8,+RANK(F8,F$8:F$10,1),0)</f>
        <v>2</v>
      </c>
      <c r="H8" s="39">
        <v>12</v>
      </c>
      <c r="I8" s="38">
        <f>IF(+H8,+RANK(H8,H$8:H$10,0),0)</f>
        <v>1</v>
      </c>
      <c r="J8" s="12">
        <v>2.7</v>
      </c>
      <c r="K8" s="13">
        <f>IF(+J8,+RANK(J8,J$8:J$10,0),0)</f>
        <v>3</v>
      </c>
      <c r="L8" s="15">
        <f>K8+I8+G8+E8</f>
        <v>9</v>
      </c>
      <c r="M8" s="31">
        <f>IF(+L8&lt;&gt;"nekompletní",+RANK(L8,L$8:L$10,1),0)</f>
        <v>2</v>
      </c>
      <c r="N8" s="29"/>
      <c r="O8" s="1"/>
      <c r="P8" s="1"/>
      <c r="Q8" s="1"/>
      <c r="R8" s="1"/>
      <c r="S8" s="1"/>
    </row>
    <row r="9" spans="1:19" ht="15">
      <c r="A9" s="30" t="s">
        <v>11</v>
      </c>
      <c r="B9" s="43" t="s">
        <v>33</v>
      </c>
      <c r="C9" s="43" t="s">
        <v>34</v>
      </c>
      <c r="D9" s="12">
        <v>21.53</v>
      </c>
      <c r="E9" s="14">
        <f>IF(+D9,+RANK(D9,D$8:D$10,1),0)</f>
        <v>1</v>
      </c>
      <c r="F9" s="12">
        <v>17.03</v>
      </c>
      <c r="G9" s="14">
        <f>IF(+F9,+RANK(F9,F$8:F$10,1),0)</f>
        <v>1</v>
      </c>
      <c r="H9" s="39">
        <v>11</v>
      </c>
      <c r="I9" s="38">
        <f>IF(+H9,+RANK(H9,H$8:H$10,0),0)</f>
        <v>2</v>
      </c>
      <c r="J9" s="12">
        <v>3.39</v>
      </c>
      <c r="K9" s="14">
        <f>IF(+J9,+RANK(J9,J$8:J$10,0),0)</f>
        <v>1</v>
      </c>
      <c r="L9" s="15">
        <f>K9+I9+G9+E9</f>
        <v>5</v>
      </c>
      <c r="M9" s="16">
        <f>IF(+L9&lt;&gt;"nekompletní",+RANK(L9,L$8:L$10,1),0)</f>
        <v>1</v>
      </c>
      <c r="N9" s="29"/>
      <c r="O9" s="1"/>
      <c r="P9" s="1"/>
      <c r="Q9" s="1"/>
      <c r="R9" s="34"/>
      <c r="S9" s="1"/>
    </row>
    <row r="10" spans="1:19" ht="15">
      <c r="A10" s="30">
        <v>4</v>
      </c>
      <c r="B10" s="43" t="s">
        <v>21</v>
      </c>
      <c r="C10" s="44" t="s">
        <v>35</v>
      </c>
      <c r="D10" s="12">
        <v>22.78</v>
      </c>
      <c r="E10" s="14">
        <f>IF(+D10,+RANK(D10,D$8:D$10,1),0)</f>
        <v>2</v>
      </c>
      <c r="F10" s="12">
        <v>18.06</v>
      </c>
      <c r="G10" s="14">
        <f>IF(+F10,+RANK(F10,F$8:F$10,1),0)</f>
        <v>3</v>
      </c>
      <c r="H10" s="39">
        <v>10.5</v>
      </c>
      <c r="I10" s="38">
        <f>IF(+H10,+RANK(H10,H$8:H$10,0),0)</f>
        <v>3</v>
      </c>
      <c r="J10" s="12">
        <v>2.8</v>
      </c>
      <c r="K10" s="14">
        <f>IF(+J10,+RANK(J10,J$8:J$10,0),0)</f>
        <v>2</v>
      </c>
      <c r="L10" s="15">
        <f>K10+I10+G10+E10</f>
        <v>10</v>
      </c>
      <c r="M10" s="16">
        <f>IF(+L10&lt;&gt;"nekompletní",+RANK(L10,L$8:L$10,1),0)</f>
        <v>3</v>
      </c>
      <c r="N10" s="29"/>
      <c r="O10" s="1"/>
      <c r="P10" s="1"/>
      <c r="Q10" s="1"/>
      <c r="R10" s="1"/>
      <c r="S10" s="1"/>
    </row>
    <row r="11" spans="1:17" ht="12.75">
      <c r="A11" s="1"/>
      <c r="B11" s="1"/>
      <c r="C11" s="1"/>
      <c r="D11" s="1"/>
      <c r="E11" s="1"/>
      <c r="F11" s="1"/>
      <c r="G11" s="1"/>
      <c r="H11" s="40"/>
      <c r="I11" s="40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40"/>
      <c r="I12" s="40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40"/>
      <c r="I13" s="40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40"/>
      <c r="I14" s="40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40"/>
      <c r="I15" s="40"/>
      <c r="J15" s="1"/>
      <c r="K15" s="1"/>
      <c r="L15" s="1"/>
      <c r="M15" s="1"/>
      <c r="N15" s="1"/>
      <c r="O15" s="1"/>
      <c r="P15" s="1"/>
      <c r="Q15" s="1"/>
    </row>
  </sheetData>
  <sheetProtection/>
  <mergeCells count="10">
    <mergeCell ref="J5:K5"/>
    <mergeCell ref="D6:E6"/>
    <mergeCell ref="F6:G6"/>
    <mergeCell ref="H6:I6"/>
    <mergeCell ref="J6:K6"/>
    <mergeCell ref="H1:M3"/>
    <mergeCell ref="C3:D3"/>
    <mergeCell ref="D5:E5"/>
    <mergeCell ref="F5:G5"/>
    <mergeCell ref="H5:I5"/>
  </mergeCells>
  <conditionalFormatting sqref="M8:M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I26" sqref="I26"/>
    </sheetView>
  </sheetViews>
  <sheetFormatPr defaultColWidth="9.140625" defaultRowHeight="12.75"/>
  <cols>
    <col min="1" max="1" width="3.28125" style="5" customWidth="1"/>
    <col min="2" max="2" width="17.00390625" style="5" customWidth="1"/>
    <col min="3" max="3" width="14.140625" style="5" customWidth="1"/>
    <col min="4" max="4" width="7.8515625" style="5" customWidth="1"/>
    <col min="5" max="5" width="10.00390625" style="5" customWidth="1"/>
    <col min="6" max="6" width="7.8515625" style="5" customWidth="1"/>
    <col min="7" max="7" width="10.00390625" style="5" customWidth="1"/>
    <col min="8" max="8" width="12.7109375" style="41" customWidth="1"/>
    <col min="9" max="9" width="14.7109375" style="41" customWidth="1"/>
    <col min="10" max="10" width="7.8515625" style="5" customWidth="1"/>
    <col min="11" max="11" width="10.00390625" style="5" customWidth="1"/>
    <col min="12" max="12" width="10.421875" style="5" customWidth="1"/>
    <col min="13" max="13" width="9.8515625" style="5" customWidth="1"/>
    <col min="14" max="14" width="3.57421875" style="5" customWidth="1"/>
    <col min="15" max="16384" width="9.140625" style="5" customWidth="1"/>
  </cols>
  <sheetData>
    <row r="1" spans="1:17" ht="23.25" customHeight="1">
      <c r="A1" s="1"/>
      <c r="B1" s="2" t="s">
        <v>13</v>
      </c>
      <c r="C1" s="3" t="s">
        <v>22</v>
      </c>
      <c r="D1" s="4"/>
      <c r="E1" s="4"/>
      <c r="F1" s="27"/>
      <c r="G1" s="27"/>
      <c r="H1" s="46"/>
      <c r="I1" s="47"/>
      <c r="J1" s="47"/>
      <c r="K1" s="47"/>
      <c r="L1" s="47"/>
      <c r="M1" s="48"/>
      <c r="N1" s="1"/>
      <c r="O1" s="1"/>
      <c r="P1" s="1"/>
      <c r="Q1" s="1"/>
    </row>
    <row r="2" spans="1:17" ht="18" customHeight="1">
      <c r="A2" s="1"/>
      <c r="B2" s="25" t="s">
        <v>5</v>
      </c>
      <c r="C2" s="26" t="s">
        <v>23</v>
      </c>
      <c r="D2" s="4"/>
      <c r="E2" s="4"/>
      <c r="F2" s="28"/>
      <c r="G2" s="28"/>
      <c r="H2" s="49"/>
      <c r="I2" s="50"/>
      <c r="J2" s="50"/>
      <c r="K2" s="50"/>
      <c r="L2" s="50"/>
      <c r="M2" s="51"/>
      <c r="N2" s="1"/>
      <c r="O2" s="1"/>
      <c r="P2" s="1"/>
      <c r="Q2" s="1"/>
    </row>
    <row r="3" spans="1:17" ht="18" customHeight="1">
      <c r="A3" s="1"/>
      <c r="B3" s="25" t="s">
        <v>6</v>
      </c>
      <c r="C3" s="66">
        <v>42972</v>
      </c>
      <c r="D3" s="67"/>
      <c r="E3" s="4"/>
      <c r="F3" s="28"/>
      <c r="G3" s="28"/>
      <c r="H3" s="52"/>
      <c r="I3" s="53"/>
      <c r="J3" s="53"/>
      <c r="K3" s="53"/>
      <c r="L3" s="53"/>
      <c r="M3" s="54"/>
      <c r="N3" s="1"/>
      <c r="O3" s="1"/>
      <c r="P3" s="1"/>
      <c r="Q3" s="1"/>
    </row>
    <row r="4" spans="1:17" ht="13.5" thickBot="1">
      <c r="A4" s="1"/>
      <c r="B4" s="4"/>
      <c r="C4" s="4"/>
      <c r="D4" s="4"/>
      <c r="E4" s="4"/>
      <c r="F4" s="4"/>
      <c r="G4" s="4"/>
      <c r="H4" s="35"/>
      <c r="I4" s="35"/>
      <c r="J4" s="4"/>
      <c r="K4" s="4"/>
      <c r="L4" s="4"/>
      <c r="M4" s="4"/>
      <c r="N4" s="1"/>
      <c r="O4" s="1"/>
      <c r="P4" s="1"/>
      <c r="Q4" s="1"/>
    </row>
    <row r="5" spans="1:19" ht="12.75">
      <c r="A5" s="6"/>
      <c r="B5" s="20" t="s">
        <v>12</v>
      </c>
      <c r="C5" s="21" t="s">
        <v>14</v>
      </c>
      <c r="D5" s="55" t="s">
        <v>62</v>
      </c>
      <c r="E5" s="56"/>
      <c r="F5" s="57" t="s">
        <v>15</v>
      </c>
      <c r="G5" s="58"/>
      <c r="H5" s="59" t="s">
        <v>16</v>
      </c>
      <c r="I5" s="60"/>
      <c r="J5" s="57" t="s">
        <v>17</v>
      </c>
      <c r="K5" s="58"/>
      <c r="L5" s="7" t="s">
        <v>2</v>
      </c>
      <c r="M5" s="8" t="s">
        <v>3</v>
      </c>
      <c r="N5" s="29"/>
      <c r="O5" s="1"/>
      <c r="P5" s="1"/>
      <c r="Q5" s="1"/>
      <c r="R5" s="1"/>
      <c r="S5" s="1"/>
    </row>
    <row r="6" spans="1:19" ht="12.75">
      <c r="A6" s="6"/>
      <c r="B6" s="17"/>
      <c r="C6" s="22"/>
      <c r="D6" s="61" t="s">
        <v>8</v>
      </c>
      <c r="E6" s="62"/>
      <c r="F6" s="61" t="s">
        <v>8</v>
      </c>
      <c r="G6" s="63"/>
      <c r="H6" s="64" t="s">
        <v>7</v>
      </c>
      <c r="I6" s="65"/>
      <c r="J6" s="61" t="s">
        <v>7</v>
      </c>
      <c r="K6" s="63"/>
      <c r="L6" s="18" t="s">
        <v>1</v>
      </c>
      <c r="M6" s="19" t="s">
        <v>4</v>
      </c>
      <c r="N6" s="29"/>
      <c r="O6" s="1"/>
      <c r="P6" s="1"/>
      <c r="Q6" s="1"/>
      <c r="R6" s="1"/>
      <c r="S6" s="1"/>
    </row>
    <row r="7" spans="1:19" ht="13.5" thickBot="1">
      <c r="A7" s="6"/>
      <c r="B7" s="32"/>
      <c r="C7" s="33"/>
      <c r="D7" s="23" t="s">
        <v>0</v>
      </c>
      <c r="E7" s="24" t="s">
        <v>1</v>
      </c>
      <c r="F7" s="23" t="s">
        <v>0</v>
      </c>
      <c r="G7" s="24" t="s">
        <v>1</v>
      </c>
      <c r="H7" s="36" t="s">
        <v>0</v>
      </c>
      <c r="I7" s="37" t="s">
        <v>1</v>
      </c>
      <c r="J7" s="23" t="s">
        <v>0</v>
      </c>
      <c r="K7" s="24" t="s">
        <v>1</v>
      </c>
      <c r="L7" s="9"/>
      <c r="M7" s="10"/>
      <c r="N7" s="29"/>
      <c r="O7" s="1"/>
      <c r="P7" s="1"/>
      <c r="Q7" s="1"/>
      <c r="R7" s="1"/>
      <c r="S7" s="1"/>
    </row>
    <row r="8" spans="1:19" ht="15.75" thickTop="1">
      <c r="A8" s="30" t="s">
        <v>9</v>
      </c>
      <c r="B8" s="43" t="s">
        <v>49</v>
      </c>
      <c r="C8" s="43" t="s">
        <v>50</v>
      </c>
      <c r="D8" s="12">
        <v>25.23</v>
      </c>
      <c r="E8" s="13">
        <f aca="true" t="shared" si="0" ref="E8:E14">IF(+D8,+RANK(D8,D$8:D$14,1),0)</f>
        <v>2</v>
      </c>
      <c r="F8" s="12">
        <v>20.29</v>
      </c>
      <c r="G8" s="13">
        <f aca="true" t="shared" si="1" ref="G8:G14">IF(+F8,+RANK(F8,F$8:F$14,1),0)</f>
        <v>1</v>
      </c>
      <c r="H8" s="39">
        <v>7.7</v>
      </c>
      <c r="I8" s="38">
        <f aca="true" t="shared" si="2" ref="I8:I14">IF(+H8,+RANK(H8,H$8:H$14,0),0)</f>
        <v>3</v>
      </c>
      <c r="J8" s="39">
        <v>2.34</v>
      </c>
      <c r="K8" s="13">
        <f aca="true" t="shared" si="3" ref="K8:K14">IF(+J8,+RANK(J8,J$8:J$14,0),0)</f>
        <v>2</v>
      </c>
      <c r="L8" s="15">
        <f aca="true" t="shared" si="4" ref="L8:L14">K8+I8+G8+E8</f>
        <v>8</v>
      </c>
      <c r="M8" s="31">
        <f aca="true" t="shared" si="5" ref="M8:M14">IF(+L8&lt;&gt;"nekompletní",+RANK(L8,L$8:L$14,1),0)</f>
        <v>1</v>
      </c>
      <c r="N8" s="29"/>
      <c r="O8" s="1"/>
      <c r="P8" s="1"/>
      <c r="Q8" s="1"/>
      <c r="R8" s="1"/>
      <c r="S8" s="1"/>
    </row>
    <row r="9" spans="1:19" ht="15">
      <c r="A9" s="30" t="s">
        <v>10</v>
      </c>
      <c r="B9" s="43" t="s">
        <v>51</v>
      </c>
      <c r="C9" s="43" t="s">
        <v>52</v>
      </c>
      <c r="D9" s="12">
        <v>25.22</v>
      </c>
      <c r="E9" s="14">
        <f t="shared" si="0"/>
        <v>1</v>
      </c>
      <c r="F9" s="12">
        <v>21.37</v>
      </c>
      <c r="G9" s="14">
        <f t="shared" si="1"/>
        <v>3</v>
      </c>
      <c r="H9" s="39">
        <v>6.9</v>
      </c>
      <c r="I9" s="38">
        <f t="shared" si="2"/>
        <v>4</v>
      </c>
      <c r="J9" s="39">
        <v>2.37</v>
      </c>
      <c r="K9" s="14">
        <f t="shared" si="3"/>
        <v>1</v>
      </c>
      <c r="L9" s="15">
        <f t="shared" si="4"/>
        <v>9</v>
      </c>
      <c r="M9" s="16">
        <f t="shared" si="5"/>
        <v>2</v>
      </c>
      <c r="N9" s="29"/>
      <c r="O9" s="1"/>
      <c r="P9" s="1"/>
      <c r="Q9" s="1"/>
      <c r="R9" s="1"/>
      <c r="S9" s="1"/>
    </row>
    <row r="10" spans="1:19" ht="15">
      <c r="A10" s="30" t="s">
        <v>11</v>
      </c>
      <c r="B10" s="43" t="s">
        <v>18</v>
      </c>
      <c r="C10" s="43" t="s">
        <v>24</v>
      </c>
      <c r="D10" s="12">
        <v>31.73</v>
      </c>
      <c r="E10" s="14">
        <f t="shared" si="0"/>
        <v>7</v>
      </c>
      <c r="F10" s="12">
        <v>24.74</v>
      </c>
      <c r="G10" s="14">
        <f t="shared" si="1"/>
        <v>5</v>
      </c>
      <c r="H10" s="39">
        <v>4</v>
      </c>
      <c r="I10" s="38">
        <f t="shared" si="2"/>
        <v>7</v>
      </c>
      <c r="J10" s="39">
        <v>1.53</v>
      </c>
      <c r="K10" s="14">
        <f t="shared" si="3"/>
        <v>7</v>
      </c>
      <c r="L10" s="15">
        <f t="shared" si="4"/>
        <v>26</v>
      </c>
      <c r="M10" s="16">
        <f t="shared" si="5"/>
        <v>7</v>
      </c>
      <c r="N10" s="29"/>
      <c r="O10" s="1"/>
      <c r="P10" s="1"/>
      <c r="Q10" s="1"/>
      <c r="R10" s="34"/>
      <c r="S10" s="1"/>
    </row>
    <row r="11" spans="1:19" ht="15">
      <c r="A11" s="30">
        <v>4</v>
      </c>
      <c r="B11" s="43" t="s">
        <v>30</v>
      </c>
      <c r="C11" s="43" t="s">
        <v>53</v>
      </c>
      <c r="D11" s="12">
        <v>29.39</v>
      </c>
      <c r="E11" s="14">
        <f t="shared" si="0"/>
        <v>6</v>
      </c>
      <c r="F11" s="12">
        <v>25.95</v>
      </c>
      <c r="G11" s="14">
        <f t="shared" si="1"/>
        <v>7</v>
      </c>
      <c r="H11" s="39">
        <v>6</v>
      </c>
      <c r="I11" s="38">
        <f t="shared" si="2"/>
        <v>6</v>
      </c>
      <c r="J11" s="39">
        <v>1.81</v>
      </c>
      <c r="K11" s="14">
        <f t="shared" si="3"/>
        <v>6</v>
      </c>
      <c r="L11" s="15">
        <f t="shared" si="4"/>
        <v>25</v>
      </c>
      <c r="M11" s="16">
        <f t="shared" si="5"/>
        <v>6</v>
      </c>
      <c r="N11" s="29"/>
      <c r="O11" s="1"/>
      <c r="P11" s="1"/>
      <c r="Q11" s="1"/>
      <c r="R11" s="1"/>
      <c r="S11" s="1"/>
    </row>
    <row r="12" spans="1:19" ht="15">
      <c r="A12" s="30">
        <v>5</v>
      </c>
      <c r="B12" s="43" t="s">
        <v>54</v>
      </c>
      <c r="C12" s="43" t="s">
        <v>55</v>
      </c>
      <c r="D12" s="12">
        <v>27.2</v>
      </c>
      <c r="E12" s="14">
        <f t="shared" si="0"/>
        <v>5</v>
      </c>
      <c r="F12" s="12">
        <v>24.92</v>
      </c>
      <c r="G12" s="14">
        <f t="shared" si="1"/>
        <v>6</v>
      </c>
      <c r="H12" s="39">
        <v>8.5</v>
      </c>
      <c r="I12" s="38">
        <f t="shared" si="2"/>
        <v>1</v>
      </c>
      <c r="J12" s="39">
        <v>2.22</v>
      </c>
      <c r="K12" s="14">
        <f t="shared" si="3"/>
        <v>3</v>
      </c>
      <c r="L12" s="15">
        <f t="shared" si="4"/>
        <v>15</v>
      </c>
      <c r="M12" s="16">
        <f t="shared" si="5"/>
        <v>4</v>
      </c>
      <c r="N12" s="29"/>
      <c r="O12" s="1"/>
      <c r="P12" s="1"/>
      <c r="Q12" s="1"/>
      <c r="R12" s="1"/>
      <c r="S12" s="1"/>
    </row>
    <row r="13" spans="1:19" ht="15">
      <c r="A13" s="30">
        <v>6</v>
      </c>
      <c r="B13" s="43" t="s">
        <v>56</v>
      </c>
      <c r="C13" s="44" t="s">
        <v>57</v>
      </c>
      <c r="D13" s="12">
        <v>26.67</v>
      </c>
      <c r="E13" s="14">
        <f t="shared" si="0"/>
        <v>4</v>
      </c>
      <c r="F13" s="12">
        <v>22.49</v>
      </c>
      <c r="G13" s="14">
        <f t="shared" si="1"/>
        <v>4</v>
      </c>
      <c r="H13" s="39">
        <v>6.1</v>
      </c>
      <c r="I13" s="38">
        <f t="shared" si="2"/>
        <v>5</v>
      </c>
      <c r="J13" s="39">
        <v>2.1</v>
      </c>
      <c r="K13" s="14">
        <f t="shared" si="3"/>
        <v>5</v>
      </c>
      <c r="L13" s="15">
        <f t="shared" si="4"/>
        <v>18</v>
      </c>
      <c r="M13" s="16">
        <f t="shared" si="5"/>
        <v>5</v>
      </c>
      <c r="N13" s="29"/>
      <c r="O13" s="1"/>
      <c r="P13" s="1"/>
      <c r="Q13" s="1"/>
      <c r="R13" s="1"/>
      <c r="S13" s="1"/>
    </row>
    <row r="14" spans="1:19" ht="12.75">
      <c r="A14" s="30">
        <v>7</v>
      </c>
      <c r="B14" s="42" t="s">
        <v>63</v>
      </c>
      <c r="C14" s="42" t="s">
        <v>64</v>
      </c>
      <c r="D14" s="12">
        <v>26.39</v>
      </c>
      <c r="E14" s="14">
        <f t="shared" si="0"/>
        <v>3</v>
      </c>
      <c r="F14" s="12">
        <v>21.01</v>
      </c>
      <c r="G14" s="14">
        <f t="shared" si="1"/>
        <v>2</v>
      </c>
      <c r="H14" s="39">
        <v>8</v>
      </c>
      <c r="I14" s="38">
        <f t="shared" si="2"/>
        <v>2</v>
      </c>
      <c r="J14" s="12">
        <v>2.16</v>
      </c>
      <c r="K14" s="14">
        <f t="shared" si="3"/>
        <v>4</v>
      </c>
      <c r="L14" s="15">
        <f t="shared" si="4"/>
        <v>11</v>
      </c>
      <c r="M14" s="16">
        <f t="shared" si="5"/>
        <v>3</v>
      </c>
      <c r="N14" s="29"/>
      <c r="O14" s="1"/>
      <c r="P14" s="1"/>
      <c r="Q14" s="1"/>
      <c r="R14" s="1"/>
      <c r="S14" s="1"/>
    </row>
    <row r="15" spans="1:17" ht="12.75">
      <c r="A15" s="1"/>
      <c r="B15" s="1"/>
      <c r="C15" s="1"/>
      <c r="D15" s="1"/>
      <c r="E15" s="1"/>
      <c r="F15" s="1"/>
      <c r="G15" s="1"/>
      <c r="H15" s="40"/>
      <c r="I15" s="40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40"/>
      <c r="I16" s="40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40"/>
      <c r="I17" s="40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40"/>
      <c r="I18" s="40"/>
      <c r="J18" s="1"/>
      <c r="K18" s="1"/>
      <c r="L18" s="1"/>
      <c r="M18" s="1"/>
      <c r="N18" s="1"/>
      <c r="O18" s="1"/>
      <c r="P18" s="1"/>
      <c r="Q18" s="1"/>
    </row>
    <row r="21" ht="12.75">
      <c r="C21" s="5" t="s">
        <v>65</v>
      </c>
    </row>
  </sheetData>
  <sheetProtection/>
  <mergeCells count="10">
    <mergeCell ref="D6:E6"/>
    <mergeCell ref="F6:G6"/>
    <mergeCell ref="H6:I6"/>
    <mergeCell ref="J6:K6"/>
    <mergeCell ref="H1:M3"/>
    <mergeCell ref="C3:D3"/>
    <mergeCell ref="D5:E5"/>
    <mergeCell ref="F5:G5"/>
    <mergeCell ref="H5:I5"/>
    <mergeCell ref="J5:K5"/>
  </mergeCells>
  <conditionalFormatting sqref="M8:M1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Home</cp:lastModifiedBy>
  <cp:lastPrinted>2014-04-30T18:28:05Z</cp:lastPrinted>
  <dcterms:created xsi:type="dcterms:W3CDTF">2008-06-19T08:02:12Z</dcterms:created>
  <dcterms:modified xsi:type="dcterms:W3CDTF">2017-08-28T16:58:40Z</dcterms:modified>
  <cp:category/>
  <cp:version/>
  <cp:contentType/>
  <cp:contentStatus/>
</cp:coreProperties>
</file>